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НМЦК" sheetId="1" r:id="rId1"/>
  </sheets>
  <definedNames>
    <definedName name="_xlnm.Print_Area" localSheetId="0">'НМЦК'!$A$1:$M$27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<sst xmlns="http://schemas.openxmlformats.org/spreadsheetml/2006/main" count="58" uniqueCount="45">
  <si>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</si>
  <si>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</si>
  <si>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</si>
  <si>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</si>
  <si>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</si>
  <si>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</si>
  <si>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</si>
  <si>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</si>
  <si>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</si>
  <si>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</si>
  <si>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</si>
  <si>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</si>
  <si>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</si>
  <si>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шт</t>
  </si>
  <si>
    <t>5*</t>
  </si>
  <si>
    <t>Всего:</t>
  </si>
  <si>
    <t>МБОУ "СОШ №2"</t>
  </si>
  <si>
    <t>Монитор</t>
  </si>
  <si>
    <t>Ноутбук</t>
  </si>
  <si>
    <t>Системный блок</t>
  </si>
  <si>
    <t>Проектор</t>
  </si>
  <si>
    <t>Многофункциональное устройство</t>
  </si>
  <si>
    <t>Принтер лазерный</t>
  </si>
  <si>
    <t>Источник бесперебойного питания</t>
  </si>
  <si>
    <t xml:space="preserve">Книга электронная </t>
  </si>
  <si>
    <t>Фотоаппарат (фотокамера)</t>
  </si>
  <si>
    <t>IV. Обоснование начальной (максимальной) цены контракта на поставку средств вычислительной техники</t>
  </si>
  <si>
    <t>Итого: Начальная (максимальная) цена контракта: 1 815 214 (один миллион восемьсот пятнадцать тысяч двести четырнадцать) рублей 00 копеек</t>
  </si>
  <si>
    <t>Лазерный монохромный принтер формата А4 с адаптером для сетевой печати и функцией двусторонней печати. Характеристики устройства: - максимальный формат бумаги А4; - управление бумагой: лоток подачи бумаги с объёмом не менее 500 листов, универсальный лоток подачи бумаги с объёмом не менее 100 листов; - ёмкость выходного лотка: не менее 250 листов; - максимальная плотность бумаги: в пределах 60-220 г/м2; - двусторонняя печать: автоматическая; - частота работы центрального процессора: не менее 750 МГц; - объем оперативной памяти: не менее 256 Мб; - скорость печати: не менее 40 страниц в минуту; - максимальное разрешение при печати: не менее 1200х1200 dpi; - дисплей: жидкокристаллический; - наличие встроенных интерфейсов: интерфейс USB 2.0, сетевой интерфейс RJ-45 10/100/1000 Мбит/сек, USB-хост для использования USB-накопителей, слот для карт формата SD/SDHC; - максимальное потребление электроэнергии: при работе не более 584 Вт, режиме ожидания не более 12,2 Вт; - уровень шума при работе не более 52,4 дБ; - наличие в комплекте поставки компакт-диска с драйверами для операционных систем Microsoft Windows; - ресурс экономичного картриджа/тонера: не менее 12500 страниц формата А4 при 6% заполнении страницы; - наличие отдельного от тонера блока фотобарабана с ресурсом не менее 200 000 страниц формата А4; - класс энергетической эффективности не ниже класса «А». Комплектация устройства: - принтер лазерный с запрошенными характеристиками; - интерфейсный кабель USB 2,0 длина не менее 1,8 м – 1 шт.</t>
  </si>
  <si>
    <t>Внешний линейно-интерактивный источник бесперебойного питания с максимальной выходной мощностью не менее 1200 ВА. Характеристики устройства: - выходная мощность, не менее 1200 ВА; - эффективная мощность: не менее 720 Вт; - аккумуляторы: необслуживаемый сменный герметичный свинцово-кислотный аккумулятор с защитой от протечки электролита; - тип выходного сигнала: ступенчатая аппроксимация синусоиды; - защита линий связи: аналоговая телефонная линия для телефона/факса/модема/DSL (разъем RJ-11), линия передачи данных Gigabit Ethernet (разъем RJ-45); - наличие розеток на задней панели устройства: 3 розетки евростандарт с заземлением, 3 розетки евростандарт без резервного питания; - наличие жидкокристаллического дисплея; - защита от перегрузок: есть; - максимальная энергия входного импульсного воздействия: не менее 441 Дж; - диапазон входного напряжения может изменяться в пределах от не более 176 В до не менее 294 В.</t>
  </si>
  <si>
    <t>Цифровой фотоаппарат с суперзумом не менее 30х и стабилизатором изображения. Характеристики устройства: - количество эффективных точек – не менее 16 млн; - тип матрицы – CCD; - диапазон чувствительности – не менее 80-1600 ISO; - баланс белого – автоматический/ручная установка; - вспышка – встроенная, с подавлением эффекта красных глаз; - наличие стабилизатора изображения; - фокусное расстояние объектива – не менее 24-720 мм; - оптический зум – не менее 30х; - экран – жидкокристаллический, не менее 461000 точек, диагональ не менее 3 дюймов; - наличие фокусировки по лицу; - тип используемых карт памяти – SD, SDHC, SDXC; - наличие разъемов USB 2.0, HDMI, видео, аудио; - тип батареи – аккумулятор; - запись видео в формате MOV, максимальное разрешение роликов не менее 1280х720, максимальная частота кадров – не менее 30 кадров/с; - наличие микрофона для записи звука; - вес – не более 341 г с элементами питания.</t>
  </si>
  <si>
    <t>Дата составления сводной  таблицы   12.07.2014 года</t>
  </si>
  <si>
    <t>Исполнитель: бухгалтер Иванова Л.Г.</t>
  </si>
  <si>
    <t>Комерческое предложение входящее №1174 от 12.05.2014г.</t>
  </si>
  <si>
    <t>Коммерческое предложение входящее №1175 от12.05.2014г.</t>
  </si>
  <si>
    <t>Комерческое предложение входящее №1176 от 12.05.2014г.</t>
  </si>
  <si>
    <t>Комерческое предложение входящее №1177 от 12.05.2014г.</t>
  </si>
  <si>
    <t>Комерческое предложение входящее №1178 от 12.05.2014г.</t>
  </si>
  <si>
    <t xml:space="preserve">Способ размещения заказа: аукцион в электронный форме </t>
  </si>
  <si>
    <t xml:space="preserve">Монитор с диагональю не менее 24 дюймов широкоформатный с LED-подсветкой и встроенными аудиоколонками. Характеристики устройства: - размер диагонали не менее 24 дюймов (61 см),  широкоформатный, TN матрица со светодиодной подсветкой; - оптимальное разрешение не менее 1920x1080; - формат экрана 16:9; - поддержка не менее 16,7 млн. цветов; - наличие интерфейсных разъемов D-Sub, HDMI, DVI, аудиовхода 3,5 мм, разъема 3,5 мм для подключения наушников; - время отклика не более 2 мс; - контрастность не менее 10000:1; - яркость матрицы не менее 250 кд/м²; - углы обзора по горизонтали не менее 170, по вертикали не менее 160; - наличие встроенных колонок 2 х 1 Вт; - цвет корпуса черный или черный с серебристым; - управление механическими или сенсорными кнопками; - блок питания встроенный; - потребление энергии не более 23 Вт; - наличие в комплекте поставки CD-диска с драйвером монитора для операционных систем Microsoft Windows; - внутренний блок питания; - класс энергетической эффективности не ниже класса «А». </t>
  </si>
  <si>
    <t>Системный блок персонального компьютера Характеристики устройства: - центральный процессор: количество ядер не менее 4, тактовая частота не ниже 3,3 ГГц, объем кэша L3 не менее 6 Мб, встроенный графический контроллер (c частотой 650/1150 МГц), тепловыделение не выше 77 Вт, процессорный разъем LGA1155; - материнская плата: процессорный разъём LGA1155, наличие не менее 4 слотов оперативной памяти DDR3, сетевой контроллер производительностью не менее 1 Гбит/с, интегрированный видеоконтроллер с разъёмами HDMI, DVI, RGB, выходами audio, поддержка интерфейсов SATA 3.0, USB 3.0, форм-фактор ATX; - оперативная память объёмом не менее 8 Гб (4Гб х 2 шт) DDR3 PC3-10600 рабочей частотой не менее 1333МГц; - накопитель на жестких магнитных дисках с интерфейсом SATA-III ёмкостью не менее 500 Гб, скорость вращения не менее 7200rpm, объем буфера не менее 16MB; - оптический привод DVD-RW – не требуется; - считыватель универсальный внутренний 3,5 дюйма, позволяющий читать форматы USB2.0 CF / MD / SM / MMC / SD / MS(/ Pro), имеющий интегрированный порт USB 2.0; - корпус размера MidiTower с блоком питания 500 Вт с характеристиками: &gt; цвет корпуса: черный; &gt; материал корпуса: сталь толщиной не менее 0,8 мм; &gt; блок питания ATX 12В, мощностью не менее 500 Вт; выходная мощность по линии +12В не менее 400 Вт; &gt; коннектор питания материнской платы 24+4 pin, 20+4 pin; &gt; наличие коннектора питания видеокарт 1х6-pin разъем; &gt; наличие не менее 2 разъемов питания SATA; &gt; возможность безвинтового крепления плат расширения, устройств 5,25; &gt; наличие виброгасящих прокладок для крепления HDD-накопителей; &gt; наличие дополнительного вентилятора охлаждения 120х120 мм на задней стенке корпуса; &gt; наличие не менее 2 разъемов USB на передней панели корпуса. - наличие в комплектации диска с комплектом драйверов для операционных систем Microsoft Windows.</t>
  </si>
  <si>
    <t xml:space="preserve">Видеопроектор с сумкой и пультом дистанционного управления c характеристиками: - технология: DLP 3D; - яркость светового потока: не менее 3000 ANSI люмен; - лампа мощностью не менее 210 Вт, ресурс лампы не менее 5000 часов в стандартном режиме; - контрастность не менее 13000:1; - максимальный размер изображения по диагонали не менее 7,62 м; - разрешение матрицы, не менее 1024х768; - наличие внешних интерфейсов: вход RS-232, вход S-Video, композитный вход, вход miniJack 3.5 мм, 2 входа и выход VGA (коннектор D-Sub), HDMI, RJ-45, mini-USB, USB Type A, USB Type B; - возможность управления по сети LAN; - наличие встроенных динамиков 2 Вт (моно); - максимальное потребление электроэнергии: при работе не более 265 Вт, в режиме ожидания не более 0,5 Вт; - уровень шума при работе не более 34 дБ в стандартном режиме; - наличие пульта дистанционного управления с батарейками; - наличие в комплекте поставки сумки; - наличие в комплекте поставки кабеля питания, кабеля VGA; - диск с комплектом драйверов. </t>
  </si>
  <si>
    <t xml:space="preserve">Многофункциональное устройство для рабочих групп (лазерный монохромный принтер, копир, цветной сканер, факс) с адаптером для сетевой печати, функцией двусторонней печати и автоподачей. Характеристики устройства: - максимальный формат бумаги А4; - управление бумагой: лоток подачи бумаги с объёмом не менее 250 листов, автоматическое устройство подачи документов с объёмом подающего лотка не менее 50 листов, ёмкость выходного лотка не менее 150 листов; - максимальная плотность бумаги: в пределах 60-220 г/м2; - наличие автоматической двусторонней печати; - максимальное разрешение при печати: не менее 1800х600 dpi, максимальное разрешение при копировании: не менее 600х600 dpi; - скорость печати/копирования не менее 35 страниц в минуту; - наличие цветного планшетного сканера с оптическим разрешением не менее 600х600 dpi; - тип сканирования: планшетное, с автоматической двусторонней подачей документов, сетевое сканирование; - масштабирование при копировании: изменение масштаба в пределах 25-400%; - максимальное разрешение факса: не менее 600х600 dpi; - максимальная скорость передачи факса: не менее 33,6 кбит/с; - дисплей: жидкокристаллический текстовый; - объем оперативной памяти: не менее 512 Мб; - частота работы центрального процессора, не менее 667 МГц; - наличие встроенных интерфейсов: интерфейс USB 2.0, сетевой интерфейс RJ-45 10/100 Мбит/сек, USB-хост для использования USB-накопителей; - максимальное потребление электроэнергии: при работе не более 439 Вт, в режиме ожидания не более 3,7 Вт; - уровень шума при работе не более 51,5 дБ; - наличие в комплекте поставки компакт-диска с драйверами для операционных систем семейства Windows; - ресурс экономичного картриджа/тонера: не менее 7200 страниц формата А4 при 6% заполнении страницы; - наличие отдельного от тонера блока фотобарабана с ресурсом не менее 100 000 страниц формата А4. </t>
  </si>
  <si>
    <t>Характеристики дисплея: Тип LCD (цветной), сенсорный; Параметры не менее 7 дюймов, не менее 480x800, не менее  133 ppi; Встроенная подсветка – есть; Поддерживаемые форматы: Текстовые: TXT, DOC, PalmDOC, PDF, fb2, ePub, DjVu, RTF, LRC, MOBI; Графические: JPEG, BMP, GIF, PNG; Звуковые:  MP3, AAC; Другие:  HTML, CHM; Процессор и память: Оперативная память не менее 64 Мб; Встроенная память не менее 4096 Мб; Карта памяти: microSDHC, MicroSD; Максимальный объем карты памяти не менее  32 Гб; Подключение и зарядка: Интерфейс USB – есть; Питание: Емкость аккумулятора не менее 2000 мАч; Конструкция и габариты: Кнопки листания – есть; Дополнительная информация: поддержка форматов MKV, AVI, MOV, MP4, TS, ASF, FLV, PMP, RM/RMVB, MPG, VOB, WMA, FLAC, WAV, OGG</t>
  </si>
  <si>
    <t>Ноутбук с размером экрана не более 14,5 дюймов (36,8 см) Характеристики устройства: - процессор двухядерный с номинальной тактовой частотой не ниже 1,8 ГГц, объёмом кэша L3 не менее 4Mб; - объем оперативной памяти не менее 8 Гб DDR3; - размер экрана со светодиодной подсветкой (LED) не более 14,5 дюймов (36,8 см) по диагонали; - оптимальное разрешение не хуже 1366x768; - видеокарта: дискретная, на чипсете NVidia GeForce GT 740M или эквивалентная; - объем видеопамяти не менее 2 Гб GDDR3; - встроенный картридер с поддержкой форматов карт: SD, SDHC; - жёсткий диск (HDD) с объёмом не менее 750 Гб SATA; - встроенный привод DVD-RW; - встроенный микрофон; - встроенные динамики; - встроенная веб-камера с разрешением не менее 1,3 МПикс; - сетевой контроллер 1000 Мбит/сек; - поддержка форматов беспроводной связи Bluetooth 4.0, IEEE 802.11n; - наличие разъемов USB 3.0 (не менее 2 шт), USB 2.0 (не менее 1 шт), HDMI, RJ-45, разъема для подключения микрофона, разъема для подключения наушников; - наличие клавиатуры с русскими и латинскими буквами, различающимися по цвету; - наличие Multi-touch TouchPad; - наличие встроенного аккумулятора ёмкостью не менее 4500 мАч; - вес с аккумулятором не более 2,2 кг; - металлический корпус; - наличие внешнего блока сетевого питания; - наличие диска с комплектом драйверов; - предустановленная операционная система Microsoft Windows 8 (64-bit). Комплектация устройства: 1. ноутбук с запрошенными характеристиками; 2. сумка для транспортировки ноутбука – 1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</si>
</sst>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170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70" fontId="3" fillId="32" borderId="14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vertical="center"/>
    </xf>
    <xf numFmtId="0" fontId="2" fillId="32" borderId="15" xfId="0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/>
    </xf>
    <xf numFmtId="170" fontId="2" fillId="32" borderId="11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vertical="center" wrapText="1"/>
    </xf>
    <xf numFmtId="0" fontId="41" fillId="32" borderId="15" xfId="0" applyFont="1" applyFill="1" applyBorder="1" applyAlignment="1">
      <alignment horizontal="left" vertical="top" wrapText="1"/>
    </xf>
    <xf numFmtId="0" fontId="42" fillId="32" borderId="0" xfId="0" applyFont="1" applyFill="1" applyAlignment="1">
      <alignment vertical="top" wrapText="1"/>
    </xf>
    <xf numFmtId="0" fontId="41" fillId="32" borderId="11" xfId="0" applyFont="1" applyFill="1" applyBorder="1" applyAlignment="1">
      <alignment vertical="top" wrapText="1"/>
    </xf>
    <xf numFmtId="0" fontId="41" fillId="32" borderId="15" xfId="0" applyFont="1" applyFill="1" applyBorder="1" applyAlignment="1">
      <alignment vertical="top" wrapText="1"/>
    </xf>
    <xf numFmtId="0" fontId="41" fillId="32" borderId="0" xfId="0" applyFont="1" applyFill="1" applyAlignment="1">
      <alignment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70" fontId="2" fillId="32" borderId="11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/>
    </xf>
    <xf numFmtId="170" fontId="2" fillId="32" borderId="15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1" fillId="32" borderId="0" xfId="0" applyFont="1" applyFill="1" applyAlignment="1">
      <alignment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95" zoomScaleSheetLayoutView="95" workbookViewId="0" topLeftCell="A6">
      <selection activeCell="G6" sqref="G6"/>
    </sheetView>
  </sheetViews>
  <sheetFormatPr defaultColWidth="9.140625" defaultRowHeight="15"/>
  <cols>
    <col min="1" max="1" width="6.421875" style="13" customWidth="1"/>
    <col min="2" max="2" width="15.00390625" style="13" customWidth="1"/>
    <col min="3" max="3" width="87.140625" style="13" customWidth="1"/>
    <col min="4" max="4" width="0.2890625" style="13" hidden="1" customWidth="1"/>
    <col min="5" max="5" width="8.57421875" style="13" customWidth="1"/>
    <col min="6" max="6" width="7.28125" style="13" customWidth="1"/>
    <col min="7" max="7" width="13.57421875" style="13" customWidth="1"/>
    <col min="8" max="8" width="13.7109375" style="13" customWidth="1"/>
    <col min="9" max="9" width="13.57421875" style="13" customWidth="1"/>
    <col min="10" max="10" width="13.7109375" style="13" customWidth="1"/>
    <col min="11" max="11" width="13.57421875" style="13" customWidth="1"/>
    <col min="12" max="12" width="13.7109375" style="13" customWidth="1"/>
    <col min="13" max="13" width="15.8515625" style="13" customWidth="1"/>
    <col min="14" max="16384" width="9.140625" style="13" customWidth="1"/>
  </cols>
  <sheetData>
    <row r="1" spans="1:2" s="14" customFormat="1" ht="15.75">
      <c r="A1" s="17"/>
      <c r="B1" s="18" t="s">
        <v>26</v>
      </c>
    </row>
    <row r="2" ht="15.75">
      <c r="A2" s="16" t="s">
        <v>38</v>
      </c>
    </row>
    <row r="3" spans="1:13" ht="75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12</v>
      </c>
      <c r="F3" s="47" t="s">
        <v>4</v>
      </c>
      <c r="G3" s="47" t="s">
        <v>5</v>
      </c>
      <c r="H3" s="47"/>
      <c r="I3" s="47"/>
      <c r="J3" s="47"/>
      <c r="K3" s="47"/>
      <c r="L3" s="48" t="s">
        <v>10</v>
      </c>
      <c r="M3" s="48" t="s">
        <v>11</v>
      </c>
    </row>
    <row r="4" spans="1:13" ht="31.5" customHeight="1">
      <c r="A4" s="47"/>
      <c r="B4" s="47"/>
      <c r="C4" s="47"/>
      <c r="D4" s="47"/>
      <c r="E4" s="47"/>
      <c r="F4" s="47"/>
      <c r="G4" s="10" t="s">
        <v>6</v>
      </c>
      <c r="H4" s="10" t="s">
        <v>7</v>
      </c>
      <c r="I4" s="10" t="s">
        <v>8</v>
      </c>
      <c r="J4" s="10" t="s">
        <v>9</v>
      </c>
      <c r="K4" s="10" t="s">
        <v>14</v>
      </c>
      <c r="L4" s="49"/>
      <c r="M4" s="49"/>
    </row>
    <row r="5" spans="1:13" ht="217.5" customHeight="1">
      <c r="A5" s="19">
        <v>1</v>
      </c>
      <c r="B5" s="2" t="s">
        <v>17</v>
      </c>
      <c r="C5" s="30" t="s">
        <v>39</v>
      </c>
      <c r="D5" s="2"/>
      <c r="E5" s="2" t="s">
        <v>13</v>
      </c>
      <c r="F5" s="5">
        <v>25</v>
      </c>
      <c r="G5" s="9">
        <v>6380</v>
      </c>
      <c r="H5" s="9">
        <v>6320</v>
      </c>
      <c r="I5" s="9">
        <v>6350</v>
      </c>
      <c r="J5" s="9">
        <v>6300</v>
      </c>
      <c r="K5" s="9">
        <v>6300</v>
      </c>
      <c r="L5" s="20">
        <f aca="true" t="shared" si="0" ref="L5:L13">(K5+J5+I5+H5+G5)/5</f>
        <v>6330</v>
      </c>
      <c r="M5" s="20">
        <f aca="true" t="shared" si="1" ref="M5:M13">L5*F5</f>
        <v>158250</v>
      </c>
    </row>
    <row r="6" spans="1:13" ht="332.25" customHeight="1">
      <c r="A6" s="19">
        <v>2</v>
      </c>
      <c r="B6" s="2" t="s">
        <v>18</v>
      </c>
      <c r="C6" s="29" t="s">
        <v>44</v>
      </c>
      <c r="D6" s="2"/>
      <c r="E6" s="2" t="s">
        <v>13</v>
      </c>
      <c r="F6" s="5">
        <v>20</v>
      </c>
      <c r="G6" s="9">
        <v>29000</v>
      </c>
      <c r="H6" s="9">
        <v>28790</v>
      </c>
      <c r="I6" s="9">
        <v>28900</v>
      </c>
      <c r="J6" s="9">
        <v>28600</v>
      </c>
      <c r="K6" s="9">
        <v>28800</v>
      </c>
      <c r="L6" s="20">
        <f t="shared" si="0"/>
        <v>28818</v>
      </c>
      <c r="M6" s="20">
        <f t="shared" si="1"/>
        <v>576360</v>
      </c>
    </row>
    <row r="7" spans="1:13" ht="396.75" customHeight="1">
      <c r="A7" s="38">
        <v>3</v>
      </c>
      <c r="B7" s="41" t="s">
        <v>19</v>
      </c>
      <c r="C7" s="28" t="s">
        <v>40</v>
      </c>
      <c r="D7" s="27"/>
      <c r="E7" s="34" t="s">
        <v>13</v>
      </c>
      <c r="F7" s="42">
        <v>25</v>
      </c>
      <c r="G7" s="37">
        <v>19300</v>
      </c>
      <c r="H7" s="37">
        <v>19100</v>
      </c>
      <c r="I7" s="37">
        <v>19200</v>
      </c>
      <c r="J7" s="37">
        <v>18850</v>
      </c>
      <c r="K7" s="37">
        <v>19000</v>
      </c>
      <c r="L7" s="40">
        <f t="shared" si="0"/>
        <v>19090</v>
      </c>
      <c r="M7" s="40">
        <f t="shared" si="1"/>
        <v>477250</v>
      </c>
    </row>
    <row r="8" spans="1:13" ht="223.5" customHeight="1">
      <c r="A8" s="24">
        <v>4</v>
      </c>
      <c r="B8" s="25" t="s">
        <v>20</v>
      </c>
      <c r="C8" s="43" t="s">
        <v>41</v>
      </c>
      <c r="D8" s="2"/>
      <c r="E8" s="25" t="s">
        <v>13</v>
      </c>
      <c r="F8" s="26">
        <v>5</v>
      </c>
      <c r="G8" s="22">
        <v>28500</v>
      </c>
      <c r="H8" s="22">
        <v>28350</v>
      </c>
      <c r="I8" s="22">
        <v>28400</v>
      </c>
      <c r="J8" s="22">
        <v>28235</v>
      </c>
      <c r="K8" s="22">
        <v>28400</v>
      </c>
      <c r="L8" s="23">
        <f t="shared" si="0"/>
        <v>28377</v>
      </c>
      <c r="M8" s="23">
        <f t="shared" si="1"/>
        <v>141885</v>
      </c>
    </row>
    <row r="9" spans="1:13" ht="409.5" customHeight="1">
      <c r="A9" s="38">
        <v>5</v>
      </c>
      <c r="B9" s="33" t="s">
        <v>21</v>
      </c>
      <c r="C9" s="31" t="s">
        <v>42</v>
      </c>
      <c r="D9" s="2"/>
      <c r="E9" s="33" t="s">
        <v>13</v>
      </c>
      <c r="F9" s="39">
        <v>10</v>
      </c>
      <c r="G9" s="35">
        <v>16800</v>
      </c>
      <c r="H9" s="35">
        <v>16900</v>
      </c>
      <c r="I9" s="35">
        <v>16700</v>
      </c>
      <c r="J9" s="35">
        <v>16420</v>
      </c>
      <c r="K9" s="35">
        <v>16600</v>
      </c>
      <c r="L9" s="36">
        <f t="shared" si="0"/>
        <v>16684</v>
      </c>
      <c r="M9" s="36">
        <f t="shared" si="1"/>
        <v>166840</v>
      </c>
    </row>
    <row r="10" spans="1:13" ht="322.5" customHeight="1">
      <c r="A10" s="19">
        <v>6</v>
      </c>
      <c r="B10" s="2" t="s">
        <v>22</v>
      </c>
      <c r="C10" s="32" t="s">
        <v>28</v>
      </c>
      <c r="D10" s="6"/>
      <c r="E10" s="6" t="s">
        <v>13</v>
      </c>
      <c r="F10" s="5">
        <v>10</v>
      </c>
      <c r="G10" s="9">
        <v>5950</v>
      </c>
      <c r="H10" s="9">
        <v>5800</v>
      </c>
      <c r="I10" s="9">
        <v>5900</v>
      </c>
      <c r="J10" s="9">
        <v>5795</v>
      </c>
      <c r="K10" s="9">
        <v>5950</v>
      </c>
      <c r="L10" s="20">
        <f t="shared" si="0"/>
        <v>5879</v>
      </c>
      <c r="M10" s="20">
        <f t="shared" si="1"/>
        <v>58790</v>
      </c>
    </row>
    <row r="11" spans="1:13" ht="207.75" customHeight="1">
      <c r="A11" s="21">
        <v>7</v>
      </c>
      <c r="B11" s="2" t="s">
        <v>23</v>
      </c>
      <c r="C11" s="32" t="s">
        <v>29</v>
      </c>
      <c r="D11" s="2"/>
      <c r="E11" s="2" t="s">
        <v>13</v>
      </c>
      <c r="F11" s="5">
        <v>25</v>
      </c>
      <c r="G11" s="9">
        <v>5920</v>
      </c>
      <c r="H11" s="9">
        <v>5820</v>
      </c>
      <c r="I11" s="9">
        <v>5930</v>
      </c>
      <c r="J11" s="9">
        <v>5753</v>
      </c>
      <c r="K11" s="9">
        <v>5900</v>
      </c>
      <c r="L11" s="20">
        <f t="shared" si="0"/>
        <v>5864.6</v>
      </c>
      <c r="M11" s="20">
        <f t="shared" si="1"/>
        <v>146615</v>
      </c>
    </row>
    <row r="12" spans="1:13" ht="186" customHeight="1">
      <c r="A12" s="19">
        <v>8</v>
      </c>
      <c r="B12" s="2" t="s">
        <v>24</v>
      </c>
      <c r="C12" s="32" t="s">
        <v>43</v>
      </c>
      <c r="D12" s="2"/>
      <c r="E12" s="2" t="s">
        <v>13</v>
      </c>
      <c r="F12" s="5">
        <v>20</v>
      </c>
      <c r="G12" s="9">
        <v>1890</v>
      </c>
      <c r="H12" s="9">
        <v>1880</v>
      </c>
      <c r="I12" s="9">
        <v>1900</v>
      </c>
      <c r="J12" s="9">
        <v>1770</v>
      </c>
      <c r="K12" s="9">
        <v>1850</v>
      </c>
      <c r="L12" s="20">
        <f t="shared" si="0"/>
        <v>1858</v>
      </c>
      <c r="M12" s="20">
        <f t="shared" si="1"/>
        <v>37160</v>
      </c>
    </row>
    <row r="13" spans="1:13" ht="215.25" customHeight="1">
      <c r="A13" s="19">
        <v>9</v>
      </c>
      <c r="B13" s="2" t="s">
        <v>25</v>
      </c>
      <c r="C13" s="32" t="s">
        <v>30</v>
      </c>
      <c r="D13" s="2"/>
      <c r="E13" s="2" t="s">
        <v>13</v>
      </c>
      <c r="F13" s="5">
        <v>2</v>
      </c>
      <c r="G13" s="9">
        <v>26400</v>
      </c>
      <c r="H13" s="9">
        <v>25900</v>
      </c>
      <c r="I13" s="9">
        <v>26500</v>
      </c>
      <c r="J13" s="9">
        <v>25360</v>
      </c>
      <c r="K13" s="9">
        <v>26000</v>
      </c>
      <c r="L13" s="20">
        <f t="shared" si="0"/>
        <v>26032</v>
      </c>
      <c r="M13" s="20">
        <f t="shared" si="1"/>
        <v>52064</v>
      </c>
    </row>
    <row r="14" spans="1:13" s="14" customFormat="1" ht="15.75">
      <c r="A14" s="7"/>
      <c r="B14" s="8" t="s">
        <v>15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11">
        <f>SUM(M5:M13)</f>
        <v>1815214</v>
      </c>
    </row>
    <row r="15" spans="1:13" ht="15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2"/>
    </row>
    <row r="16" spans="1:13" ht="15.75">
      <c r="A16" s="13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2"/>
    </row>
    <row r="17" spans="1:13" ht="15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2"/>
    </row>
    <row r="18" spans="1:13" ht="21" customHeight="1">
      <c r="A18" s="3" t="s">
        <v>6</v>
      </c>
      <c r="B18" s="44" t="s">
        <v>33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</row>
    <row r="19" spans="1:13" ht="19.5" customHeight="1">
      <c r="A19" s="1" t="s">
        <v>7</v>
      </c>
      <c r="B19" s="44" t="s">
        <v>34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</row>
    <row r="20" spans="1:13" ht="20.25" customHeight="1">
      <c r="A20" s="1" t="s">
        <v>8</v>
      </c>
      <c r="B20" s="44" t="s">
        <v>35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/>
    </row>
    <row r="21" spans="1:13" ht="20.25" customHeight="1">
      <c r="A21" s="1" t="s">
        <v>9</v>
      </c>
      <c r="B21" s="44" t="s">
        <v>36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1:13" ht="21" customHeight="1">
      <c r="A22" s="1" t="s">
        <v>14</v>
      </c>
      <c r="B22" s="44" t="s">
        <v>37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2"/>
    </row>
    <row r="24" spans="1:13" ht="15.75">
      <c r="A24" s="15"/>
      <c r="B24" s="4" t="s">
        <v>16</v>
      </c>
      <c r="C24" s="4"/>
      <c r="D24" s="4"/>
      <c r="E24" s="15"/>
      <c r="F24" s="15"/>
      <c r="G24" s="15"/>
      <c r="H24" s="15"/>
      <c r="I24" s="15"/>
      <c r="J24" s="15"/>
      <c r="K24" s="15"/>
      <c r="L24" s="15"/>
      <c r="M24" s="12"/>
    </row>
    <row r="25" spans="1:13" ht="15.75">
      <c r="A25" s="15"/>
      <c r="B25" s="4" t="s">
        <v>32</v>
      </c>
      <c r="C25" s="4"/>
      <c r="D25" s="4"/>
      <c r="E25" s="15"/>
      <c r="F25" s="15"/>
      <c r="G25" s="15"/>
      <c r="H25" s="15"/>
      <c r="I25" s="15"/>
      <c r="J25" s="15"/>
      <c r="K25" s="15"/>
      <c r="L25" s="15"/>
      <c r="M25" s="12"/>
    </row>
    <row r="26" spans="1:13" ht="15.75">
      <c r="A26" s="15"/>
      <c r="B26" s="4" t="s">
        <v>31</v>
      </c>
      <c r="C26" s="4"/>
      <c r="D26" s="4"/>
      <c r="E26" s="15"/>
      <c r="F26" s="15"/>
      <c r="G26" s="15"/>
      <c r="H26" s="15"/>
      <c r="I26" s="15"/>
      <c r="J26" s="15"/>
      <c r="K26" s="15"/>
      <c r="L26" s="15"/>
      <c r="M26" s="12"/>
    </row>
    <row r="27" spans="1:13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2"/>
    </row>
  </sheetData>
  <sheetProtection/>
  <mergeCells count="14">
    <mergeCell ref="A3:A4"/>
    <mergeCell ref="E3:E4"/>
    <mergeCell ref="D3:D4"/>
    <mergeCell ref="B18:M18"/>
    <mergeCell ref="B22:M22"/>
    <mergeCell ref="G3:K3"/>
    <mergeCell ref="F3:F4"/>
    <mergeCell ref="B3:B4"/>
    <mergeCell ref="M3:M4"/>
    <mergeCell ref="B19:M19"/>
    <mergeCell ref="B20:M20"/>
    <mergeCell ref="B21:M21"/>
    <mergeCell ref="C3:C4"/>
    <mergeCell ref="L3:L4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65" r:id="rId1"/>
  <rowBreaks count="3" manualBreakCount="3">
    <brk id="6" max="12" man="1"/>
    <brk id="8" max="12" man="1"/>
    <brk id="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2014-09-17T05:12:12Z</cp:lastPrinted>
  <dcterms:created xsi:type="dcterms:W3CDTF">2014-02-14T07:05:08Z</dcterms:created>
  <dcterms:modified xsi:type="dcterms:W3CDTF">2014-10-24T11:42:19Z</dcterms:modified>
  <cp:category/>
  <cp:version/>
  <cp:contentType/>
  <cp:contentStatus/>
</cp:coreProperties>
</file>